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2_農村整備第一担当\300_広域営農団地農道整備事業（徳島東部３期地区）\02_年度別\R07年度\03_工事\Ｒ８徳耕　広域　徳島東部３期　１の５工区路床工事\発注（3回目）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工事費内訳書!$A$1:$G$81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工事費内訳書!$G$81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81"/>
  <c r="G80"/>
  <c r="G76"/>
  <c r="G75"/>
  <c r="G74"/>
  <c r="G72"/>
  <c r="G71"/>
  <c r="G69"/>
  <c r="G68"/>
  <c r="G64"/>
  <c r="G63"/>
  <c r="G58"/>
  <c r="G55"/>
  <c r="G52"/>
  <c r="G50"/>
  <c r="G48"/>
  <c r="G47"/>
  <c r="G45"/>
  <c r="G43"/>
  <c r="G42"/>
  <c r="G41"/>
  <c r="G40"/>
  <c r="G37"/>
  <c r="G32"/>
  <c r="G31"/>
  <c r="G30"/>
  <c r="G28"/>
  <c r="G27"/>
  <c r="G26"/>
  <c r="G24"/>
  <c r="G23"/>
  <c r="G22"/>
  <c r="G20"/>
  <c r="G19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<sst xmlns="http://schemas.openxmlformats.org/spreadsheetml/2006/main">
  <si>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</si>
  <si>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</si>
  <si>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</si>
  <si>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</si>
  <si>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</si>
  <si>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Ｒ８徳耕　広域　徳島東部３期　１の５工区路床工事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</si>
  <si>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</si>
  <si>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</si>
  <si>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</si>
  <si>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</si>
  <si>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</si>
  <si>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</si>
  <si>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</si>
  <si>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</si>
  <si>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工場製作原価
_x000d_</t>
  </si>
  <si>
    <t>直接製作費
_x000d_</t>
  </si>
  <si>
    <t>直接製作費（材料費）
_x000d_</t>
  </si>
  <si>
    <t>主要材料費
_x000d_</t>
  </si>
  <si>
    <t>大型材片材料費
_x000d_</t>
  </si>
  <si>
    <t>400材・490材材料費
_x000d_</t>
  </si>
  <si>
    <t>小型材片材料費
_x000d_</t>
  </si>
  <si>
    <t>購入部品費
_x000d_</t>
  </si>
  <si>
    <t>購入品費（鋼橋）
_x000d_</t>
  </si>
  <si>
    <t>直接製作費（労務費）
_x000d_</t>
  </si>
  <si>
    <t>労務費
_x000d_</t>
  </si>
  <si>
    <t>労務費（鋼橋）
_x000d_</t>
  </si>
  <si>
    <t>直接製作費（前処理費）
_x000d_</t>
  </si>
  <si>
    <t>前処理費
_x000d_</t>
  </si>
  <si>
    <t>素地調整
_x000d_</t>
  </si>
  <si>
    <t>㎡</t>
  </si>
  <si>
    <t>直接製作費（塗装費）
_x000d_</t>
  </si>
  <si>
    <t>塗装費
_x000d_</t>
  </si>
  <si>
    <t>工場塗装
_x000d_C-5</t>
  </si>
  <si>
    <t>工場塗装
_x000d_D-5</t>
  </si>
  <si>
    <t>工場塗装
_x000d_F-11</t>
  </si>
  <si>
    <t>工場塗装
_x000d_無機ジンク</t>
  </si>
  <si>
    <t>間接製作費
_x000d_</t>
  </si>
  <si>
    <t>間接労務費
_x000d_</t>
  </si>
  <si>
    <t>工場管理費
_x000d_</t>
  </si>
  <si>
    <t>架設工事原価
_x000d_</t>
  </si>
  <si>
    <t>直接工事費
_x000d_</t>
  </si>
  <si>
    <t>輸送費
_x000d_</t>
  </si>
  <si>
    <t>輸送費（鋼橋）
_x000d_</t>
  </si>
  <si>
    <t>現場取卸
_x000d_</t>
  </si>
  <si>
    <t>現場取卸（鋼桁）
_x000d_</t>
  </si>
  <si>
    <t>ton</t>
  </si>
  <si>
    <t>鋼橋架設工
_x000d_</t>
  </si>
  <si>
    <t>架設工
_x000d_</t>
  </si>
  <si>
    <t>上部工架設
_x000d_</t>
  </si>
  <si>
    <t>現場溶接工
_x000d_</t>
  </si>
  <si>
    <t>ｍ</t>
  </si>
  <si>
    <t>本締め工
_x000d_</t>
  </si>
  <si>
    <t>本締工
_x000d_</t>
  </si>
  <si>
    <t>本</t>
  </si>
  <si>
    <t>ピンテール処理
_x000d_</t>
  </si>
  <si>
    <t>スラブアンカー現地加工・スタッド工
_x000d_</t>
  </si>
  <si>
    <t>スラブアンカー曲げ加工
_x000d_</t>
  </si>
  <si>
    <t>箇所</t>
  </si>
  <si>
    <t>スタッド取付工
_x000d_</t>
  </si>
  <si>
    <t>現場塗装工
_x000d_</t>
  </si>
  <si>
    <t>現場塗装
_x000d_F-11</t>
  </si>
  <si>
    <t>現場塗装
_x000d_F-12</t>
  </si>
  <si>
    <t>現場塗装
_x000d_F-13</t>
  </si>
  <si>
    <t>現場ブラスト
_x000d_</t>
  </si>
  <si>
    <t>直接経費
_x000d_</t>
  </si>
  <si>
    <t>架設用クレーン
_x000d_</t>
  </si>
  <si>
    <t>日</t>
  </si>
  <si>
    <t>架設工具
_x000d_</t>
  </si>
  <si>
    <t>供用日</t>
  </si>
  <si>
    <t>仮設ボルト・ドリフトピン損料
_x000d_</t>
  </si>
  <si>
    <t>仮設工
_x000d_</t>
  </si>
  <si>
    <t>足場工
_x000d_</t>
  </si>
  <si>
    <t>単管足場工
_x000d_</t>
  </si>
  <si>
    <t>掛㎡</t>
  </si>
  <si>
    <t>間接工事費
_x000d_</t>
  </si>
  <si>
    <t>共通仮設費
_x000d_</t>
  </si>
  <si>
    <t>共通仮設費（率計上分）
_x000d_</t>
  </si>
  <si>
    <t>技術管理費
_x000d_</t>
  </si>
  <si>
    <t>現場溶接部検査
_x000d_</t>
  </si>
  <si>
    <t>現場管理費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</si>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</sst>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+G12+G37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+G13+G22+G26+G30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+G14+G19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15" t="s">
        <v>20</v>
      </c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15" t="s">
        <v>21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21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14" t="s">
        <v>23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24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14" t="s">
        <v>26</v>
      </c>
      <c r="B26" s="15"/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1</v>
      </c>
    </row>
    <row r="27" ht="42" customHeight="1">
      <c r="A27" s="22"/>
      <c r="B27" s="15" t="s">
        <v>27</v>
      </c>
      <c r="C27" s="15"/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2</v>
      </c>
    </row>
    <row r="28" ht="42" customHeight="1">
      <c r="A28" s="22"/>
      <c r="B28" s="23"/>
      <c r="C28" s="15" t="s">
        <v>27</v>
      </c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3</v>
      </c>
    </row>
    <row r="29" ht="42" customHeight="1">
      <c r="A29" s="22"/>
      <c r="B29" s="23"/>
      <c r="C29" s="23"/>
      <c r="D29" s="24" t="s">
        <v>28</v>
      </c>
      <c r="E29" s="17" t="s">
        <v>29</v>
      </c>
      <c r="F29" s="18">
        <v>105.2</v>
      </c>
      <c r="G29" s="25"/>
      <c r="H29" s="20"/>
      <c r="I29" s="21">
        <v>20</v>
      </c>
      <c r="J29" s="21">
        <v>4</v>
      </c>
    </row>
    <row r="30" ht="42" customHeight="1">
      <c r="A30" s="14" t="s">
        <v>30</v>
      </c>
      <c r="B30" s="15"/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1</v>
      </c>
    </row>
    <row r="31" ht="42" customHeight="1">
      <c r="A31" s="22"/>
      <c r="B31" s="15" t="s">
        <v>31</v>
      </c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2</v>
      </c>
    </row>
    <row r="32" ht="42" customHeight="1">
      <c r="A32" s="22"/>
      <c r="B32" s="23"/>
      <c r="C32" s="15" t="s">
        <v>31</v>
      </c>
      <c r="D32" s="16"/>
      <c r="E32" s="17" t="s">
        <v>13</v>
      </c>
      <c r="F32" s="18">
        <v>1</v>
      </c>
      <c r="G32" s="19">
        <f>+G33+G34+G35+G36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32</v>
      </c>
      <c r="E33" s="17" t="s">
        <v>29</v>
      </c>
      <c r="F33" s="18">
        <v>5.9000000000000004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33</v>
      </c>
      <c r="E34" s="17" t="s">
        <v>29</v>
      </c>
      <c r="F34" s="18">
        <v>16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34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35</v>
      </c>
      <c r="E36" s="17" t="s">
        <v>29</v>
      </c>
      <c r="F36" s="18">
        <v>0.90000000000000002</v>
      </c>
      <c r="G36" s="25"/>
      <c r="H36" s="20"/>
      <c r="I36" s="21">
        <v>27</v>
      </c>
      <c r="J36" s="21">
        <v>4</v>
      </c>
    </row>
    <row r="37" ht="42" customHeight="1">
      <c r="A37" s="14" t="s">
        <v>36</v>
      </c>
      <c r="B37" s="15"/>
      <c r="C37" s="15"/>
      <c r="D37" s="16"/>
      <c r="E37" s="17" t="s">
        <v>13</v>
      </c>
      <c r="F37" s="18">
        <v>1</v>
      </c>
      <c r="G37" s="19">
        <f>+G38+G39</f>
        <v>0</v>
      </c>
      <c r="H37" s="20"/>
      <c r="I37" s="21">
        <v>28</v>
      </c>
      <c r="J37" s="21"/>
    </row>
    <row r="38" ht="42" customHeight="1">
      <c r="A38" s="14" t="s">
        <v>37</v>
      </c>
      <c r="B38" s="15"/>
      <c r="C38" s="15"/>
      <c r="D38" s="16"/>
      <c r="E38" s="17" t="s">
        <v>13</v>
      </c>
      <c r="F38" s="18">
        <v>1</v>
      </c>
      <c r="G38" s="25"/>
      <c r="H38" s="20"/>
      <c r="I38" s="21">
        <v>29</v>
      </c>
      <c r="J38" s="21"/>
    </row>
    <row r="39" ht="42" customHeight="1">
      <c r="A39" s="14" t="s">
        <v>38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39</v>
      </c>
      <c r="B40" s="15"/>
      <c r="C40" s="15"/>
      <c r="D40" s="16"/>
      <c r="E40" s="17" t="s">
        <v>13</v>
      </c>
      <c r="F40" s="18">
        <v>1</v>
      </c>
      <c r="G40" s="19">
        <f>+G41+G71</f>
        <v>0</v>
      </c>
      <c r="H40" s="20"/>
      <c r="I40" s="21">
        <v>31</v>
      </c>
      <c r="J40" s="21"/>
    </row>
    <row r="41" ht="42" customHeight="1">
      <c r="A41" s="14" t="s">
        <v>40</v>
      </c>
      <c r="B41" s="15"/>
      <c r="C41" s="15"/>
      <c r="D41" s="16"/>
      <c r="E41" s="17" t="s">
        <v>13</v>
      </c>
      <c r="F41" s="18">
        <v>1</v>
      </c>
      <c r="G41" s="19">
        <f>+G42+G47+G63+G68</f>
        <v>0</v>
      </c>
      <c r="H41" s="20"/>
      <c r="I41" s="21">
        <v>32</v>
      </c>
      <c r="J41" s="21">
        <v>20</v>
      </c>
    </row>
    <row r="42" ht="42" customHeight="1">
      <c r="A42" s="22"/>
      <c r="B42" s="15" t="s">
        <v>41</v>
      </c>
      <c r="C42" s="15"/>
      <c r="D42" s="16"/>
      <c r="E42" s="17" t="s">
        <v>13</v>
      </c>
      <c r="F42" s="18">
        <v>1</v>
      </c>
      <c r="G42" s="19">
        <f>+G43+G45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41</v>
      </c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42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15" t="s">
        <v>43</v>
      </c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3</v>
      </c>
    </row>
    <row r="46" ht="42" customHeight="1">
      <c r="A46" s="22"/>
      <c r="B46" s="23"/>
      <c r="C46" s="23"/>
      <c r="D46" s="24" t="s">
        <v>44</v>
      </c>
      <c r="E46" s="17" t="s">
        <v>45</v>
      </c>
      <c r="F46" s="18">
        <v>6.0750000000000002</v>
      </c>
      <c r="G46" s="25"/>
      <c r="H46" s="20"/>
      <c r="I46" s="21">
        <v>37</v>
      </c>
      <c r="J46" s="21">
        <v>4</v>
      </c>
    </row>
    <row r="47" ht="42" customHeight="1">
      <c r="A47" s="22"/>
      <c r="B47" s="15" t="s">
        <v>46</v>
      </c>
      <c r="C47" s="15"/>
      <c r="D47" s="16"/>
      <c r="E47" s="17" t="s">
        <v>13</v>
      </c>
      <c r="F47" s="18">
        <v>1</v>
      </c>
      <c r="G47" s="19">
        <f>+G48+G50+G52+G55+G58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47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48</v>
      </c>
      <c r="E49" s="17" t="s">
        <v>45</v>
      </c>
      <c r="F49" s="18">
        <v>6.0750000000000002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15" t="s">
        <v>49</v>
      </c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3</v>
      </c>
    </row>
    <row r="51" ht="42" customHeight="1">
      <c r="A51" s="22"/>
      <c r="B51" s="23"/>
      <c r="C51" s="23"/>
      <c r="D51" s="24" t="s">
        <v>49</v>
      </c>
      <c r="E51" s="17" t="s">
        <v>50</v>
      </c>
      <c r="F51" s="18">
        <v>28.899999999999999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15" t="s">
        <v>51</v>
      </c>
      <c r="D52" s="16"/>
      <c r="E52" s="17" t="s">
        <v>13</v>
      </c>
      <c r="F52" s="18">
        <v>1</v>
      </c>
      <c r="G52" s="19">
        <f>+G53+G54</f>
        <v>0</v>
      </c>
      <c r="H52" s="20"/>
      <c r="I52" s="21">
        <v>43</v>
      </c>
      <c r="J52" s="21">
        <v>3</v>
      </c>
    </row>
    <row r="53" ht="42" customHeight="1">
      <c r="A53" s="22"/>
      <c r="B53" s="23"/>
      <c r="C53" s="23"/>
      <c r="D53" s="24" t="s">
        <v>52</v>
      </c>
      <c r="E53" s="17" t="s">
        <v>53</v>
      </c>
      <c r="F53" s="18">
        <v>624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54</v>
      </c>
      <c r="E54" s="17" t="s">
        <v>13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15" t="s">
        <v>55</v>
      </c>
      <c r="D55" s="16"/>
      <c r="E55" s="17" t="s">
        <v>13</v>
      </c>
      <c r="F55" s="18">
        <v>1</v>
      </c>
      <c r="G55" s="19">
        <f>+G56+G57</f>
        <v>0</v>
      </c>
      <c r="H55" s="20"/>
      <c r="I55" s="21">
        <v>46</v>
      </c>
      <c r="J55" s="21">
        <v>3</v>
      </c>
    </row>
    <row r="56" ht="42" customHeight="1">
      <c r="A56" s="22"/>
      <c r="B56" s="23"/>
      <c r="C56" s="23"/>
      <c r="D56" s="24" t="s">
        <v>56</v>
      </c>
      <c r="E56" s="17" t="s">
        <v>57</v>
      </c>
      <c r="F56" s="18">
        <v>16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58</v>
      </c>
      <c r="E57" s="17" t="s">
        <v>53</v>
      </c>
      <c r="F57" s="18">
        <v>312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15" t="s">
        <v>59</v>
      </c>
      <c r="D58" s="16"/>
      <c r="E58" s="17" t="s">
        <v>13</v>
      </c>
      <c r="F58" s="18">
        <v>1</v>
      </c>
      <c r="G58" s="19">
        <f>+G59+G60+G61+G62</f>
        <v>0</v>
      </c>
      <c r="H58" s="20"/>
      <c r="I58" s="21">
        <v>49</v>
      </c>
      <c r="J58" s="21">
        <v>3</v>
      </c>
    </row>
    <row r="59" ht="42" customHeight="1">
      <c r="A59" s="22"/>
      <c r="B59" s="23"/>
      <c r="C59" s="23"/>
      <c r="D59" s="24" t="s">
        <v>60</v>
      </c>
      <c r="E59" s="17" t="s">
        <v>29</v>
      </c>
      <c r="F59" s="18">
        <v>1.6000000000000001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61</v>
      </c>
      <c r="E60" s="17" t="s">
        <v>29</v>
      </c>
      <c r="F60" s="18">
        <v>7.0999999999999996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62</v>
      </c>
      <c r="E61" s="17" t="s">
        <v>29</v>
      </c>
      <c r="F61" s="18">
        <v>0.29999999999999999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63</v>
      </c>
      <c r="E62" s="17" t="s">
        <v>29</v>
      </c>
      <c r="F62" s="18">
        <v>9</v>
      </c>
      <c r="G62" s="25"/>
      <c r="H62" s="20"/>
      <c r="I62" s="21">
        <v>53</v>
      </c>
      <c r="J62" s="21">
        <v>4</v>
      </c>
    </row>
    <row r="63" ht="42" customHeight="1">
      <c r="A63" s="22"/>
      <c r="B63" s="15" t="s">
        <v>64</v>
      </c>
      <c r="C63" s="15"/>
      <c r="D63" s="16"/>
      <c r="E63" s="17" t="s">
        <v>13</v>
      </c>
      <c r="F63" s="18">
        <v>1</v>
      </c>
      <c r="G63" s="19">
        <f>+G64</f>
        <v>0</v>
      </c>
      <c r="H63" s="20"/>
      <c r="I63" s="21">
        <v>54</v>
      </c>
      <c r="J63" s="21">
        <v>2</v>
      </c>
    </row>
    <row r="64" ht="42" customHeight="1">
      <c r="A64" s="22"/>
      <c r="B64" s="23"/>
      <c r="C64" s="15" t="s">
        <v>64</v>
      </c>
      <c r="D64" s="16"/>
      <c r="E64" s="17" t="s">
        <v>13</v>
      </c>
      <c r="F64" s="18">
        <v>1</v>
      </c>
      <c r="G64" s="19">
        <f>+G65+G66+G67</f>
        <v>0</v>
      </c>
      <c r="H64" s="20"/>
      <c r="I64" s="21">
        <v>55</v>
      </c>
      <c r="J64" s="21">
        <v>3</v>
      </c>
    </row>
    <row r="65" ht="42" customHeight="1">
      <c r="A65" s="22"/>
      <c r="B65" s="23"/>
      <c r="C65" s="23"/>
      <c r="D65" s="24" t="s">
        <v>65</v>
      </c>
      <c r="E65" s="17" t="s">
        <v>66</v>
      </c>
      <c r="F65" s="18">
        <v>7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67</v>
      </c>
      <c r="E66" s="17" t="s">
        <v>68</v>
      </c>
      <c r="F66" s="18">
        <v>11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69</v>
      </c>
      <c r="E67" s="17" t="s">
        <v>68</v>
      </c>
      <c r="F67" s="18">
        <v>11</v>
      </c>
      <c r="G67" s="25"/>
      <c r="H67" s="20"/>
      <c r="I67" s="21">
        <v>58</v>
      </c>
      <c r="J67" s="21">
        <v>4</v>
      </c>
    </row>
    <row r="68" ht="42" customHeight="1">
      <c r="A68" s="22"/>
      <c r="B68" s="15" t="s">
        <v>70</v>
      </c>
      <c r="C68" s="15"/>
      <c r="D68" s="16"/>
      <c r="E68" s="17" t="s">
        <v>13</v>
      </c>
      <c r="F68" s="18">
        <v>1</v>
      </c>
      <c r="G68" s="19">
        <f>+G69</f>
        <v>0</v>
      </c>
      <c r="H68" s="20"/>
      <c r="I68" s="21">
        <v>59</v>
      </c>
      <c r="J68" s="21">
        <v>2</v>
      </c>
    </row>
    <row r="69" ht="42" customHeight="1">
      <c r="A69" s="22"/>
      <c r="B69" s="23"/>
      <c r="C69" s="15" t="s">
        <v>71</v>
      </c>
      <c r="D69" s="16"/>
      <c r="E69" s="17" t="s">
        <v>13</v>
      </c>
      <c r="F69" s="18">
        <v>1</v>
      </c>
      <c r="G69" s="19">
        <f>+G70</f>
        <v>0</v>
      </c>
      <c r="H69" s="20"/>
      <c r="I69" s="21">
        <v>60</v>
      </c>
      <c r="J69" s="21">
        <v>3</v>
      </c>
    </row>
    <row r="70" ht="42" customHeight="1">
      <c r="A70" s="22"/>
      <c r="B70" s="23"/>
      <c r="C70" s="23"/>
      <c r="D70" s="24" t="s">
        <v>72</v>
      </c>
      <c r="E70" s="17" t="s">
        <v>73</v>
      </c>
      <c r="F70" s="18">
        <v>248</v>
      </c>
      <c r="G70" s="25"/>
      <c r="H70" s="20"/>
      <c r="I70" s="21">
        <v>61</v>
      </c>
      <c r="J70" s="21">
        <v>4</v>
      </c>
    </row>
    <row r="71" ht="42" customHeight="1">
      <c r="A71" s="14" t="s">
        <v>74</v>
      </c>
      <c r="B71" s="15"/>
      <c r="C71" s="15"/>
      <c r="D71" s="16"/>
      <c r="E71" s="17" t="s">
        <v>13</v>
      </c>
      <c r="F71" s="18">
        <v>1</v>
      </c>
      <c r="G71" s="19">
        <f>+G72+G78</f>
        <v>0</v>
      </c>
      <c r="H71" s="20"/>
      <c r="I71" s="21">
        <v>62</v>
      </c>
      <c r="J71" s="21"/>
    </row>
    <row r="72" ht="42" customHeight="1">
      <c r="A72" s="14" t="s">
        <v>75</v>
      </c>
      <c r="B72" s="15"/>
      <c r="C72" s="15"/>
      <c r="D72" s="16"/>
      <c r="E72" s="17" t="s">
        <v>13</v>
      </c>
      <c r="F72" s="18">
        <v>1</v>
      </c>
      <c r="G72" s="19">
        <f>+G73+G74</f>
        <v>0</v>
      </c>
      <c r="H72" s="20"/>
      <c r="I72" s="21">
        <v>63</v>
      </c>
      <c r="J72" s="21">
        <v>200</v>
      </c>
    </row>
    <row r="73" ht="42" customHeight="1">
      <c r="A73" s="14" t="s">
        <v>76</v>
      </c>
      <c r="B73" s="15"/>
      <c r="C73" s="15"/>
      <c r="D73" s="16"/>
      <c r="E73" s="17" t="s">
        <v>13</v>
      </c>
      <c r="F73" s="18">
        <v>1</v>
      </c>
      <c r="G73" s="25"/>
      <c r="H73" s="20"/>
      <c r="I73" s="21">
        <v>64</v>
      </c>
      <c r="J73" s="21"/>
    </row>
    <row r="74" ht="42" customHeight="1">
      <c r="A74" s="14" t="s">
        <v>77</v>
      </c>
      <c r="B74" s="15"/>
      <c r="C74" s="15"/>
      <c r="D74" s="16"/>
      <c r="E74" s="17" t="s">
        <v>13</v>
      </c>
      <c r="F74" s="18">
        <v>1</v>
      </c>
      <c r="G74" s="19">
        <f>+G75</f>
        <v>0</v>
      </c>
      <c r="H74" s="20"/>
      <c r="I74" s="21">
        <v>65</v>
      </c>
      <c r="J74" s="21">
        <v>1</v>
      </c>
    </row>
    <row r="75" ht="42" customHeight="1">
      <c r="A75" s="22"/>
      <c r="B75" s="15" t="s">
        <v>78</v>
      </c>
      <c r="C75" s="15"/>
      <c r="D75" s="16"/>
      <c r="E75" s="17" t="s">
        <v>13</v>
      </c>
      <c r="F75" s="18">
        <v>1</v>
      </c>
      <c r="G75" s="19">
        <f>+G76</f>
        <v>0</v>
      </c>
      <c r="H75" s="20"/>
      <c r="I75" s="21">
        <v>66</v>
      </c>
      <c r="J75" s="21">
        <v>2</v>
      </c>
    </row>
    <row r="76" ht="42" customHeight="1">
      <c r="A76" s="22"/>
      <c r="B76" s="23"/>
      <c r="C76" s="15" t="s">
        <v>78</v>
      </c>
      <c r="D76" s="16"/>
      <c r="E76" s="17" t="s">
        <v>13</v>
      </c>
      <c r="F76" s="18">
        <v>1</v>
      </c>
      <c r="G76" s="19">
        <f>+G77</f>
        <v>0</v>
      </c>
      <c r="H76" s="20"/>
      <c r="I76" s="21">
        <v>67</v>
      </c>
      <c r="J76" s="21">
        <v>3</v>
      </c>
    </row>
    <row r="77" ht="42" customHeight="1">
      <c r="A77" s="22"/>
      <c r="B77" s="23"/>
      <c r="C77" s="23"/>
      <c r="D77" s="24" t="s">
        <v>78</v>
      </c>
      <c r="E77" s="17" t="s">
        <v>50</v>
      </c>
      <c r="F77" s="18">
        <v>3.2000000000000002</v>
      </c>
      <c r="G77" s="25"/>
      <c r="H77" s="20"/>
      <c r="I77" s="21">
        <v>68</v>
      </c>
      <c r="J77" s="21">
        <v>4</v>
      </c>
    </row>
    <row r="78" ht="42" customHeight="1">
      <c r="A78" s="14" t="s">
        <v>79</v>
      </c>
      <c r="B78" s="15"/>
      <c r="C78" s="15"/>
      <c r="D78" s="16"/>
      <c r="E78" s="17" t="s">
        <v>13</v>
      </c>
      <c r="F78" s="18">
        <v>1</v>
      </c>
      <c r="G78" s="25"/>
      <c r="H78" s="20"/>
      <c r="I78" s="21">
        <v>69</v>
      </c>
      <c r="J78" s="21">
        <v>210</v>
      </c>
    </row>
    <row r="79" ht="42" customHeight="1">
      <c r="A79" s="14" t="s">
        <v>80</v>
      </c>
      <c r="B79" s="15"/>
      <c r="C79" s="15"/>
      <c r="D79" s="16"/>
      <c r="E79" s="17" t="s">
        <v>13</v>
      </c>
      <c r="F79" s="18">
        <v>1</v>
      </c>
      <c r="G79" s="25"/>
      <c r="H79" s="20"/>
      <c r="I79" s="21">
        <v>70</v>
      </c>
      <c r="J79" s="21">
        <v>220</v>
      </c>
    </row>
    <row r="80" ht="42" customHeight="1">
      <c r="A80" s="14" t="s">
        <v>81</v>
      </c>
      <c r="B80" s="15"/>
      <c r="C80" s="15"/>
      <c r="D80" s="16"/>
      <c r="E80" s="17" t="s">
        <v>13</v>
      </c>
      <c r="F80" s="18">
        <v>1</v>
      </c>
      <c r="G80" s="19">
        <f>+G10+G79</f>
        <v>0</v>
      </c>
      <c r="H80" s="20"/>
      <c r="I80" s="21">
        <v>71</v>
      </c>
      <c r="J80" s="21">
        <v>30</v>
      </c>
    </row>
    <row r="81" ht="42" customHeight="1">
      <c r="A81" s="26" t="s">
        <v>82</v>
      </c>
      <c r="B81" s="27"/>
      <c r="C81" s="27"/>
      <c r="D81" s="28"/>
      <c r="E81" s="29" t="s">
        <v>83</v>
      </c>
      <c r="F81" s="30" t="s">
        <v>83</v>
      </c>
      <c r="G81" s="31">
        <f>G80</f>
        <v>0</v>
      </c>
      <c r="I81" s="32">
        <v>72</v>
      </c>
      <c r="J81" s="32">
        <v>90</v>
      </c>
    </row>
    <row r="82" ht="42" customHeight="1"/>
    <row r="83" ht="42" customHeight="1"/>
  </sheetData>
  <sheetProtection sheet="1" objects="1" scenarios="1" spinCount="100000" saltValue="A1RXJ3mfbdHl9RhhBDJXa4/+Jx6dyRKJmRNKCidqZB+uNowP8JJJUoFwQFmUbBuZfnBs2ShBUy2W6XcnwijZZw==" hashValue="ZUUX6Pc6pigC+QMQsGJ0e7xAqQEH+7e1y2flnoPpj5wwKmJI9jfP9VDJGps6djfTSj3c0kbe6TO48lqpnsjjeQ==" algorithmName="SHA-512" password="FD80"/>
  <mergeCells count="52">
    <mergeCell ref="A30:D30"/>
    <mergeCell ref="B31:D31"/>
    <mergeCell ref="C32:D32"/>
    <mergeCell ref="A37:D37"/>
    <mergeCell ref="A38:D38"/>
    <mergeCell ref="A39:D39"/>
    <mergeCell ref="A40:D40"/>
    <mergeCell ref="A41:D41"/>
    <mergeCell ref="B42:D42"/>
    <mergeCell ref="C43:D43"/>
    <mergeCell ref="C45:D45"/>
    <mergeCell ref="B47:D47"/>
    <mergeCell ref="C48:D48"/>
    <mergeCell ref="C50:D50"/>
    <mergeCell ref="C52:D52"/>
    <mergeCell ref="C55:D55"/>
    <mergeCell ref="C58:D58"/>
    <mergeCell ref="B63:D63"/>
    <mergeCell ref="C64:D64"/>
    <mergeCell ref="B68:D68"/>
    <mergeCell ref="C69:D69"/>
    <mergeCell ref="A71:D71"/>
    <mergeCell ref="A72:D72"/>
    <mergeCell ref="A73:D73"/>
    <mergeCell ref="A74:D74"/>
    <mergeCell ref="B75:D75"/>
    <mergeCell ref="A81:D81"/>
    <mergeCell ref="C76:D76"/>
    <mergeCell ref="A78:D78"/>
    <mergeCell ref="A79:D79"/>
    <mergeCell ref="A80:D80"/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A13:D13"/>
    <mergeCell ref="B14:D14"/>
    <mergeCell ref="C15:D15"/>
    <mergeCell ref="C17:D17"/>
    <mergeCell ref="B19:D19"/>
    <mergeCell ref="C20:D20"/>
    <mergeCell ref="A22:D22"/>
    <mergeCell ref="B23:D23"/>
    <mergeCell ref="C24:D24"/>
    <mergeCell ref="A26:D26"/>
    <mergeCell ref="B27:D27"/>
    <mergeCell ref="C28:D2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miyamoto takahiro</cp:lastModifiedBy>
  <cp:lastPrinted>2020-10-12T05:07:54Z</cp:lastPrinted>
  <dcterms:created xsi:type="dcterms:W3CDTF">2014-01-09T08:55:00Z</dcterms:created>
  <dcterms:modified xsi:type="dcterms:W3CDTF">2026-03-06T05:09:24Z</dcterms:modified>
</cp:coreProperties>
</file>